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8920" windowHeight="15840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53" i="1" l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U63" i="1" l="1"/>
  <c r="U62" i="1"/>
  <c r="U61" i="1"/>
  <c r="U60" i="1"/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4" i="1"/>
  <c r="U65" i="1"/>
  <c r="U66" i="1"/>
  <c r="V7" i="1" l="1"/>
  <c r="H3" i="1" s="1"/>
  <c r="U7" i="1"/>
</calcChain>
</file>

<file path=xl/sharedStrings.xml><?xml version="1.0" encoding="utf-8"?>
<sst xmlns="http://schemas.openxmlformats.org/spreadsheetml/2006/main" count="331" uniqueCount="165">
  <si>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</si>
  <si>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</si>
  <si>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</si>
  <si>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</si>
  <si>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</si>
  <si>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</si>
  <si>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</si>
  <si>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</si>
  <si>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</si>
  <si>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</si>
  <si>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</si>
  <si>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</si>
  <si>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</si>
  <si>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</si>
  <si>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</si>
  <si>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</si>
  <si>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</si>
  <si>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</si>
  <si>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</si>
  <si>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</si>
  <si>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</si>
  <si>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</si>
  <si>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</si>
  <si>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</si>
  <si>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</si>
  <si>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</si>
  <si>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</si>
  <si>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</si>
  <si>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</si>
  <si>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</si>
  <si>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City and County of San Francisco Project Applicant</t>
  </si>
  <si>
    <t>Bishop Swing Community House</t>
  </si>
  <si>
    <t>CA0033L9T011805</t>
  </si>
  <si>
    <t>PH</t>
  </si>
  <si>
    <t>FMR</t>
  </si>
  <si>
    <t/>
  </si>
  <si>
    <t>San Francisco</t>
  </si>
  <si>
    <t>CA-501</t>
  </si>
  <si>
    <t>San Francisco CoC</t>
  </si>
  <si>
    <t xml:space="preserve">City and County of San Francisco </t>
  </si>
  <si>
    <t>Cadillac/William Penn</t>
  </si>
  <si>
    <t>CA0039L9T011811</t>
  </si>
  <si>
    <t>Canon Barcus Community House</t>
  </si>
  <si>
    <t>CA0041L9T011811</t>
  </si>
  <si>
    <t>Canon Kip</t>
  </si>
  <si>
    <t>CA0042L9T011811</t>
  </si>
  <si>
    <t>Direct Access to Housing Chronic Alcoholics</t>
  </si>
  <si>
    <t>CA0045L9T011811</t>
  </si>
  <si>
    <t>Direct Access to Housing Empress/Folsom Dore</t>
  </si>
  <si>
    <t>CA0046L9T011811</t>
  </si>
  <si>
    <t>El Dorado/Midori</t>
  </si>
  <si>
    <t>CA0049L9T011810</t>
  </si>
  <si>
    <t>Franciscan Towers</t>
  </si>
  <si>
    <t>CA0051L9T011810</t>
  </si>
  <si>
    <t>Larkin Street Youth Services</t>
  </si>
  <si>
    <t>Geary House</t>
  </si>
  <si>
    <t>CA0052L9T011811</t>
  </si>
  <si>
    <t>TH</t>
  </si>
  <si>
    <t>Glide Cecil Williams Community House</t>
  </si>
  <si>
    <t>CA0053L9T011810</t>
  </si>
  <si>
    <t>Hazel Betsey</t>
  </si>
  <si>
    <t>CA0055L9T011811</t>
  </si>
  <si>
    <t>Hope House (Consolidated)</t>
  </si>
  <si>
    <t>CA0058L9T011811</t>
  </si>
  <si>
    <t>Hotel Isabel</t>
  </si>
  <si>
    <t>CA0059L9T011811</t>
  </si>
  <si>
    <t>Integrated Services Network</t>
  </si>
  <si>
    <t>CA0060L9T011811</t>
  </si>
  <si>
    <t>Community Housing Partnership</t>
  </si>
  <si>
    <t>Iroquois Residence</t>
  </si>
  <si>
    <t>CA0061L9T011811</t>
  </si>
  <si>
    <t>Knox</t>
  </si>
  <si>
    <t>CA0063L9T011811</t>
  </si>
  <si>
    <t>Catholic Charities CYO</t>
  </si>
  <si>
    <t>Leland House</t>
  </si>
  <si>
    <t>CA0065L9T011811</t>
  </si>
  <si>
    <t>Lyric</t>
  </si>
  <si>
    <t>CA0066L9T011810</t>
  </si>
  <si>
    <t>Juan Pifarre Plaza</t>
  </si>
  <si>
    <t>CA0067L9T011810</t>
  </si>
  <si>
    <t>Mission Housing South Park Residences</t>
  </si>
  <si>
    <t>CA0068L9T011811</t>
  </si>
  <si>
    <t>Rita da Cascia Positive Match</t>
  </si>
  <si>
    <t>CA0070L9T011811</t>
  </si>
  <si>
    <t>CCCYO Scattered Sites</t>
  </si>
  <si>
    <t>CA0073L9T011811</t>
  </si>
  <si>
    <t>Treasure Island (Consolidated)</t>
  </si>
  <si>
    <t>CA0080L9T011811</t>
  </si>
  <si>
    <t>Veterans Academy</t>
  </si>
  <si>
    <t>CA0082L9T011811</t>
  </si>
  <si>
    <t>Folsom/Dore</t>
  </si>
  <si>
    <t>CA0821L9T011809</t>
  </si>
  <si>
    <t>CHP Scattered Sites</t>
  </si>
  <si>
    <t>CA0826L9T011804</t>
  </si>
  <si>
    <t>Actual Rent</t>
  </si>
  <si>
    <t>Allen Hotel</t>
  </si>
  <si>
    <t>CA0888L9T011809</t>
  </si>
  <si>
    <t>TNDC Scattered Sites</t>
  </si>
  <si>
    <t>CA0889L9T011808</t>
  </si>
  <si>
    <t>Veterans Commons</t>
  </si>
  <si>
    <t>CA0952L9T011803</t>
  </si>
  <si>
    <t>Mary Helen Rogers Senior Community</t>
  </si>
  <si>
    <t>CA1061L9T011802</t>
  </si>
  <si>
    <t>CA1062L9T011807</t>
  </si>
  <si>
    <t>TNDC Ambassador Hotel</t>
  </si>
  <si>
    <t>CA1147L9T011807</t>
  </si>
  <si>
    <t>Bayview Hill Gardens</t>
  </si>
  <si>
    <t>CA1168L9T011806</t>
  </si>
  <si>
    <t>Rental Assistance for Homeless Veterans I</t>
  </si>
  <si>
    <t>CA1243L9T011804</t>
  </si>
  <si>
    <t>TNDC Franciscan Towers 2</t>
  </si>
  <si>
    <t>CA1246L9T011810</t>
  </si>
  <si>
    <t>Richardson Hall / 55 Laguna</t>
  </si>
  <si>
    <t>CA1295L9T011803</t>
  </si>
  <si>
    <t>THC- Baldwin House</t>
  </si>
  <si>
    <t>CA1296L9T011804</t>
  </si>
  <si>
    <t>Rental Assistance for Homeless Veterans II</t>
  </si>
  <si>
    <t>CA1386L9T011803</t>
  </si>
  <si>
    <t>Henry Hotel</t>
  </si>
  <si>
    <t>CA1387L9T011803</t>
  </si>
  <si>
    <t>HPP Housing Plus</t>
  </si>
  <si>
    <t>CA1460L9T011803</t>
  </si>
  <si>
    <t>Hamilton Families Rapid Re-Housing</t>
  </si>
  <si>
    <t>CA1461L9T011803</t>
  </si>
  <si>
    <t>THC- National, Crown, Winton</t>
  </si>
  <si>
    <t>CA1462L9T011803</t>
  </si>
  <si>
    <t>San Francisco Coordinated Entry Expansion</t>
  </si>
  <si>
    <t>CA1463L9T011803</t>
  </si>
  <si>
    <t>SSO</t>
  </si>
  <si>
    <t>San Francisco HMIS 2015</t>
  </si>
  <si>
    <t>CA1464L9T011803</t>
  </si>
  <si>
    <t>Veterans' Hope House I</t>
  </si>
  <si>
    <t>CA1530L9T011802</t>
  </si>
  <si>
    <t>Compass Rapid Rehousing</t>
  </si>
  <si>
    <t>CA1531L9T011802</t>
  </si>
  <si>
    <t>1036 Mission</t>
  </si>
  <si>
    <t>CA1532L9T011802</t>
  </si>
  <si>
    <t>Rapid Re-Housing for TAY</t>
  </si>
  <si>
    <t>CA1533L9T011802</t>
  </si>
  <si>
    <t>San Francisco HMIS 2016</t>
  </si>
  <si>
    <t>CA1535L9T011802</t>
  </si>
  <si>
    <t>Veterans' Hope House II</t>
  </si>
  <si>
    <t>CA1537L9T011802</t>
  </si>
  <si>
    <t>95 Laguna Senior Housing</t>
  </si>
  <si>
    <t>CA1632L9T011802</t>
  </si>
  <si>
    <t>1300 Fourth</t>
  </si>
  <si>
    <t>CA1640L9T011801</t>
  </si>
  <si>
    <t>Eddy and Taylor</t>
  </si>
  <si>
    <t>1296 Shotwell</t>
  </si>
  <si>
    <t>CA1731L9T011800</t>
  </si>
  <si>
    <t>DV Coordinated Entry</t>
  </si>
  <si>
    <t>CA1732D9T011800</t>
  </si>
  <si>
    <t>Mission Bay</t>
  </si>
  <si>
    <t>CA1734L9T011800</t>
  </si>
  <si>
    <t>SF HMIS Expansion</t>
  </si>
  <si>
    <t>Larkin Street YAC Collaborative</t>
  </si>
  <si>
    <t>CA1716Y9T011600</t>
  </si>
  <si>
    <t>LGBT Center Host Home Program</t>
  </si>
  <si>
    <t>CA1717Y9T011600</t>
  </si>
  <si>
    <t>Youth Coordinated Entry</t>
  </si>
  <si>
    <t>CA1718Y9T011600</t>
  </si>
  <si>
    <t>City and County of San Francisco</t>
  </si>
  <si>
    <t>3rd Street Homeless Youth RRH Program</t>
  </si>
  <si>
    <t>CA1719Y9T011600</t>
  </si>
  <si>
    <t>CA1641L9T011700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</si>
</sst>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0" fontId="0" fillId="4" borderId="0" xfId="0" applyFill="1"/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8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V66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4" t="s">
        <v>36</v>
      </c>
      <c r="C1" s="24"/>
      <c r="D1" s="24"/>
      <c r="E1" s="25" t="s">
        <v>1</v>
      </c>
      <c r="F1" s="26"/>
      <c r="G1" s="27"/>
      <c r="H1" s="28" t="s">
        <v>39</v>
      </c>
      <c r="I1" s="29"/>
      <c r="J1" s="30"/>
    </row>
    <row r="2" spans="1:22" ht="35.25" customHeight="1" x14ac:dyDescent="0.25">
      <c r="A2" s="1" t="s">
        <v>2</v>
      </c>
      <c r="B2" s="24" t="s">
        <v>37</v>
      </c>
      <c r="C2" s="24"/>
      <c r="D2" s="24"/>
      <c r="E2" s="31"/>
      <c r="F2" s="32"/>
      <c r="G2" s="32"/>
      <c r="H2" s="32"/>
      <c r="I2" s="32"/>
      <c r="J2" s="33"/>
    </row>
    <row r="3" spans="1:22" ht="35.25" customHeight="1" x14ac:dyDescent="0.25">
      <c r="A3" s="2" t="s">
        <v>3</v>
      </c>
      <c r="B3" s="24" t="s">
        <v>38</v>
      </c>
      <c r="C3" s="24"/>
      <c r="D3" s="24"/>
      <c r="E3" s="34" t="s">
        <v>4</v>
      </c>
      <c r="F3" s="35"/>
      <c r="G3" s="36"/>
      <c r="H3" s="37">
        <f ca="1">SUM(OFFSET(V6,1,0,500,1))</f>
        <v>44862542</v>
      </c>
      <c r="I3" s="38"/>
      <c r="J3" s="39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20" t="s">
        <v>5</v>
      </c>
      <c r="B5" s="21"/>
      <c r="C5" s="21"/>
      <c r="D5" s="21"/>
      <c r="E5" s="22"/>
      <c r="F5" s="23" t="s">
        <v>6</v>
      </c>
      <c r="G5" s="23"/>
      <c r="H5" s="23"/>
      <c r="I5" s="23"/>
      <c r="J5" s="23"/>
      <c r="K5" s="23"/>
      <c r="L5" s="23" t="s">
        <v>7</v>
      </c>
      <c r="M5" s="23"/>
      <c r="N5" s="23"/>
      <c r="O5" s="23"/>
      <c r="P5" s="23"/>
      <c r="Q5" s="23"/>
      <c r="R5" s="23"/>
      <c r="S5" s="23"/>
      <c r="T5" s="23"/>
      <c r="U5" s="20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s="19" customFormat="1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410856</v>
      </c>
      <c r="H7" s="15">
        <v>0</v>
      </c>
      <c r="I7" s="15">
        <v>0</v>
      </c>
      <c r="J7" s="15">
        <v>0</v>
      </c>
      <c r="K7" s="15">
        <v>17007</v>
      </c>
      <c r="L7" s="14" t="s">
        <v>34</v>
      </c>
      <c r="M7" s="16">
        <v>0</v>
      </c>
      <c r="N7" s="16">
        <v>17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7">
        <f t="shared" ref="U7:U38" si="0">SUM(M7:T7)</f>
        <v>17</v>
      </c>
      <c r="V7" s="18">
        <f t="shared" ref="V7:V38" si="1">SUM(F7:K7)</f>
        <v>427863</v>
      </c>
    </row>
    <row r="8" spans="1:22" s="19" customFormat="1" x14ac:dyDescent="0.25">
      <c r="A8" s="13" t="s">
        <v>30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0</v>
      </c>
      <c r="G8" s="15">
        <v>1450560</v>
      </c>
      <c r="H8" s="15">
        <v>0</v>
      </c>
      <c r="I8" s="15">
        <v>0</v>
      </c>
      <c r="J8" s="15">
        <v>0</v>
      </c>
      <c r="K8" s="15">
        <v>55104</v>
      </c>
      <c r="L8" s="14" t="s">
        <v>34</v>
      </c>
      <c r="M8" s="16">
        <v>80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80</v>
      </c>
      <c r="V8" s="18">
        <f t="shared" si="1"/>
        <v>1505664</v>
      </c>
    </row>
    <row r="9" spans="1:22" s="19" customFormat="1" x14ac:dyDescent="0.25">
      <c r="A9" s="13" t="s">
        <v>30</v>
      </c>
      <c r="B9" s="13" t="s">
        <v>42</v>
      </c>
      <c r="C9" s="14" t="s">
        <v>43</v>
      </c>
      <c r="D9" s="14">
        <v>2020</v>
      </c>
      <c r="E9" s="14" t="s">
        <v>33</v>
      </c>
      <c r="F9" s="15">
        <v>0</v>
      </c>
      <c r="G9" s="15">
        <v>656196</v>
      </c>
      <c r="H9" s="15">
        <v>0</v>
      </c>
      <c r="I9" s="15">
        <v>0</v>
      </c>
      <c r="J9" s="15">
        <v>0</v>
      </c>
      <c r="K9" s="15">
        <v>27366</v>
      </c>
      <c r="L9" s="14" t="s">
        <v>34</v>
      </c>
      <c r="M9" s="16">
        <v>0</v>
      </c>
      <c r="N9" s="16">
        <v>0</v>
      </c>
      <c r="O9" s="16">
        <v>0</v>
      </c>
      <c r="P9" s="16">
        <v>7</v>
      </c>
      <c r="Q9" s="16">
        <v>7</v>
      </c>
      <c r="R9" s="16">
        <v>1</v>
      </c>
      <c r="S9" s="16">
        <v>0</v>
      </c>
      <c r="T9" s="16">
        <v>0</v>
      </c>
      <c r="U9" s="17">
        <f t="shared" si="0"/>
        <v>15</v>
      </c>
      <c r="V9" s="18">
        <f t="shared" si="1"/>
        <v>683562</v>
      </c>
    </row>
    <row r="10" spans="1:22" s="19" customFormat="1" x14ac:dyDescent="0.25">
      <c r="A10" s="13" t="s">
        <v>30</v>
      </c>
      <c r="B10" s="13" t="s">
        <v>44</v>
      </c>
      <c r="C10" s="14" t="s">
        <v>45</v>
      </c>
      <c r="D10" s="14">
        <v>2020</v>
      </c>
      <c r="E10" s="14" t="s">
        <v>33</v>
      </c>
      <c r="F10" s="15">
        <v>0</v>
      </c>
      <c r="G10" s="15">
        <v>1679928</v>
      </c>
      <c r="H10" s="15">
        <v>0</v>
      </c>
      <c r="I10" s="15">
        <v>0</v>
      </c>
      <c r="J10" s="15">
        <v>0</v>
      </c>
      <c r="K10" s="15">
        <v>71200</v>
      </c>
      <c r="L10" s="14" t="s">
        <v>34</v>
      </c>
      <c r="M10" s="16">
        <v>42</v>
      </c>
      <c r="N10" s="16">
        <v>38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80</v>
      </c>
      <c r="V10" s="18">
        <f t="shared" si="1"/>
        <v>1751128</v>
      </c>
    </row>
    <row r="11" spans="1:22" s="19" customFormat="1" x14ac:dyDescent="0.25">
      <c r="A11" s="13" t="s">
        <v>30</v>
      </c>
      <c r="B11" s="13" t="s">
        <v>46</v>
      </c>
      <c r="C11" s="14" t="s">
        <v>47</v>
      </c>
      <c r="D11" s="14">
        <v>2020</v>
      </c>
      <c r="E11" s="14" t="s">
        <v>33</v>
      </c>
      <c r="F11" s="15">
        <v>0</v>
      </c>
      <c r="G11" s="15">
        <v>1305264</v>
      </c>
      <c r="H11" s="15">
        <v>19385</v>
      </c>
      <c r="I11" s="15">
        <v>0</v>
      </c>
      <c r="J11" s="15">
        <v>0</v>
      </c>
      <c r="K11" s="15">
        <v>50942</v>
      </c>
      <c r="L11" s="14" t="s">
        <v>34</v>
      </c>
      <c r="M11" s="16">
        <v>32</v>
      </c>
      <c r="N11" s="16">
        <v>30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62</v>
      </c>
      <c r="V11" s="18">
        <f t="shared" si="1"/>
        <v>1375591</v>
      </c>
    </row>
    <row r="12" spans="1:22" s="19" customFormat="1" x14ac:dyDescent="0.25">
      <c r="A12" s="13" t="s">
        <v>30</v>
      </c>
      <c r="B12" s="13" t="s">
        <v>48</v>
      </c>
      <c r="C12" s="14" t="s">
        <v>49</v>
      </c>
      <c r="D12" s="14">
        <v>2020</v>
      </c>
      <c r="E12" s="14" t="s">
        <v>33</v>
      </c>
      <c r="F12" s="15">
        <v>779078</v>
      </c>
      <c r="G12" s="15">
        <v>0</v>
      </c>
      <c r="H12" s="15">
        <v>0</v>
      </c>
      <c r="I12" s="15">
        <v>336463</v>
      </c>
      <c r="J12" s="15">
        <v>0</v>
      </c>
      <c r="K12" s="15">
        <v>44410</v>
      </c>
      <c r="L12" s="14" t="s">
        <v>35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1159951</v>
      </c>
    </row>
    <row r="13" spans="1:22" s="19" customFormat="1" x14ac:dyDescent="0.25">
      <c r="A13" s="13" t="s">
        <v>30</v>
      </c>
      <c r="B13" s="13" t="s">
        <v>50</v>
      </c>
      <c r="C13" s="14" t="s">
        <v>51</v>
      </c>
      <c r="D13" s="14">
        <v>2020</v>
      </c>
      <c r="E13" s="14" t="s">
        <v>33</v>
      </c>
      <c r="F13" s="15">
        <v>0</v>
      </c>
      <c r="G13" s="15">
        <v>326376</v>
      </c>
      <c r="H13" s="15">
        <v>0</v>
      </c>
      <c r="I13" s="15">
        <v>0</v>
      </c>
      <c r="J13" s="15">
        <v>0</v>
      </c>
      <c r="K13" s="15">
        <v>12398</v>
      </c>
      <c r="L13" s="14" t="s">
        <v>34</v>
      </c>
      <c r="M13" s="16">
        <v>18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18</v>
      </c>
      <c r="V13" s="18">
        <f t="shared" si="1"/>
        <v>338774</v>
      </c>
    </row>
    <row r="14" spans="1:22" s="19" customFormat="1" x14ac:dyDescent="0.25">
      <c r="A14" s="13" t="s">
        <v>30</v>
      </c>
      <c r="B14" s="13" t="s">
        <v>52</v>
      </c>
      <c r="C14" s="14" t="s">
        <v>53</v>
      </c>
      <c r="D14" s="14">
        <v>2020</v>
      </c>
      <c r="E14" s="14" t="s">
        <v>33</v>
      </c>
      <c r="F14" s="15">
        <v>0</v>
      </c>
      <c r="G14" s="15">
        <v>956460</v>
      </c>
      <c r="H14" s="15">
        <v>0</v>
      </c>
      <c r="I14" s="15">
        <v>0</v>
      </c>
      <c r="J14" s="15">
        <v>0</v>
      </c>
      <c r="K14" s="15">
        <v>37401</v>
      </c>
      <c r="L14" s="14" t="s">
        <v>34</v>
      </c>
      <c r="M14" s="16">
        <v>0</v>
      </c>
      <c r="N14" s="16">
        <v>16</v>
      </c>
      <c r="O14" s="16">
        <v>19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35</v>
      </c>
      <c r="V14" s="18">
        <f t="shared" si="1"/>
        <v>993861</v>
      </c>
    </row>
    <row r="15" spans="1:22" s="19" customFormat="1" x14ac:dyDescent="0.25">
      <c r="A15" s="13" t="s">
        <v>54</v>
      </c>
      <c r="B15" s="13" t="s">
        <v>55</v>
      </c>
      <c r="C15" s="14" t="s">
        <v>56</v>
      </c>
      <c r="D15" s="14">
        <v>2020</v>
      </c>
      <c r="E15" s="14" t="s">
        <v>57</v>
      </c>
      <c r="F15" s="15">
        <v>10000</v>
      </c>
      <c r="G15" s="15">
        <v>0</v>
      </c>
      <c r="H15" s="15">
        <v>350444</v>
      </c>
      <c r="I15" s="15">
        <v>55969</v>
      </c>
      <c r="J15" s="15">
        <v>0</v>
      </c>
      <c r="K15" s="15">
        <v>29125</v>
      </c>
      <c r="L15" s="14" t="s">
        <v>35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445538</v>
      </c>
    </row>
    <row r="16" spans="1:22" s="19" customFormat="1" x14ac:dyDescent="0.25">
      <c r="A16" s="13" t="s">
        <v>30</v>
      </c>
      <c r="B16" s="13" t="s">
        <v>58</v>
      </c>
      <c r="C16" s="14" t="s">
        <v>59</v>
      </c>
      <c r="D16" s="14">
        <v>2020</v>
      </c>
      <c r="E16" s="14" t="s">
        <v>33</v>
      </c>
      <c r="F16" s="15">
        <v>0</v>
      </c>
      <c r="G16" s="15">
        <v>531696</v>
      </c>
      <c r="H16" s="15">
        <v>0</v>
      </c>
      <c r="I16" s="15">
        <v>0</v>
      </c>
      <c r="J16" s="15">
        <v>0</v>
      </c>
      <c r="K16" s="15">
        <v>20199</v>
      </c>
      <c r="L16" s="14" t="s">
        <v>34</v>
      </c>
      <c r="M16" s="16">
        <v>0</v>
      </c>
      <c r="N16" s="16">
        <v>22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22</v>
      </c>
      <c r="V16" s="18">
        <f t="shared" si="1"/>
        <v>551895</v>
      </c>
    </row>
    <row r="17" spans="1:22" s="19" customFormat="1" x14ac:dyDescent="0.25">
      <c r="A17" s="13" t="s">
        <v>30</v>
      </c>
      <c r="B17" s="13" t="s">
        <v>60</v>
      </c>
      <c r="C17" s="14" t="s">
        <v>61</v>
      </c>
      <c r="D17" s="14">
        <v>2020</v>
      </c>
      <c r="E17" s="14" t="s">
        <v>33</v>
      </c>
      <c r="F17" s="15">
        <v>0</v>
      </c>
      <c r="G17" s="15">
        <v>234972</v>
      </c>
      <c r="H17" s="15">
        <v>0</v>
      </c>
      <c r="I17" s="15">
        <v>0</v>
      </c>
      <c r="J17" s="15">
        <v>0</v>
      </c>
      <c r="K17" s="15">
        <v>9095</v>
      </c>
      <c r="L17" s="14" t="s">
        <v>34</v>
      </c>
      <c r="M17" s="16">
        <v>0</v>
      </c>
      <c r="N17" s="16">
        <v>6</v>
      </c>
      <c r="O17" s="16">
        <v>3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9</v>
      </c>
      <c r="V17" s="18">
        <f t="shared" si="1"/>
        <v>244067</v>
      </c>
    </row>
    <row r="18" spans="1:22" s="19" customFormat="1" x14ac:dyDescent="0.25">
      <c r="A18" s="13" t="s">
        <v>30</v>
      </c>
      <c r="B18" s="13" t="s">
        <v>62</v>
      </c>
      <c r="C18" s="14" t="s">
        <v>63</v>
      </c>
      <c r="D18" s="14">
        <v>2020</v>
      </c>
      <c r="E18" s="14" t="s">
        <v>33</v>
      </c>
      <c r="F18" s="15">
        <v>1494794</v>
      </c>
      <c r="G18" s="15">
        <v>0</v>
      </c>
      <c r="H18" s="15">
        <v>0</v>
      </c>
      <c r="I18" s="15">
        <v>299033</v>
      </c>
      <c r="J18" s="15">
        <v>0</v>
      </c>
      <c r="K18" s="15">
        <v>71880</v>
      </c>
      <c r="L18" s="14" t="s">
        <v>35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1865707</v>
      </c>
    </row>
    <row r="19" spans="1:22" s="19" customFormat="1" x14ac:dyDescent="0.25">
      <c r="A19" s="13" t="s">
        <v>30</v>
      </c>
      <c r="B19" s="13" t="s">
        <v>64</v>
      </c>
      <c r="C19" s="14" t="s">
        <v>65</v>
      </c>
      <c r="D19" s="14">
        <v>2020</v>
      </c>
      <c r="E19" s="14" t="s">
        <v>33</v>
      </c>
      <c r="F19" s="15">
        <v>0</v>
      </c>
      <c r="G19" s="15">
        <v>181320</v>
      </c>
      <c r="H19" s="15">
        <v>0</v>
      </c>
      <c r="I19" s="15">
        <v>0</v>
      </c>
      <c r="J19" s="15">
        <v>0</v>
      </c>
      <c r="K19" s="15">
        <v>6888</v>
      </c>
      <c r="L19" s="14" t="s">
        <v>34</v>
      </c>
      <c r="M19" s="16">
        <v>10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10</v>
      </c>
      <c r="V19" s="18">
        <f t="shared" si="1"/>
        <v>188208</v>
      </c>
    </row>
    <row r="20" spans="1:22" s="19" customFormat="1" x14ac:dyDescent="0.25">
      <c r="A20" s="13" t="s">
        <v>30</v>
      </c>
      <c r="B20" s="13" t="s">
        <v>66</v>
      </c>
      <c r="C20" s="14" t="s">
        <v>67</v>
      </c>
      <c r="D20" s="14">
        <v>2020</v>
      </c>
      <c r="E20" s="14" t="s">
        <v>33</v>
      </c>
      <c r="F20" s="15">
        <v>10630</v>
      </c>
      <c r="G20" s="15">
        <v>0</v>
      </c>
      <c r="H20" s="15">
        <v>1098907</v>
      </c>
      <c r="I20" s="15">
        <v>0</v>
      </c>
      <c r="J20" s="15">
        <v>0</v>
      </c>
      <c r="K20" s="15">
        <v>77392</v>
      </c>
      <c r="L20" s="14" t="s">
        <v>35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1186929</v>
      </c>
    </row>
    <row r="21" spans="1:22" s="19" customFormat="1" x14ac:dyDescent="0.25">
      <c r="A21" s="13" t="s">
        <v>68</v>
      </c>
      <c r="B21" s="13" t="s">
        <v>69</v>
      </c>
      <c r="C21" s="14" t="s">
        <v>70</v>
      </c>
      <c r="D21" s="14">
        <v>2020</v>
      </c>
      <c r="E21" s="14" t="s">
        <v>33</v>
      </c>
      <c r="F21" s="15">
        <v>0</v>
      </c>
      <c r="G21" s="15">
        <v>0</v>
      </c>
      <c r="H21" s="15">
        <v>148416</v>
      </c>
      <c r="I21" s="15">
        <v>0</v>
      </c>
      <c r="J21" s="15">
        <v>0</v>
      </c>
      <c r="K21" s="15">
        <v>10388</v>
      </c>
      <c r="L21" s="14" t="s">
        <v>35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158804</v>
      </c>
    </row>
    <row r="22" spans="1:22" s="19" customFormat="1" x14ac:dyDescent="0.25">
      <c r="A22" s="13" t="s">
        <v>30</v>
      </c>
      <c r="B22" s="13" t="s">
        <v>71</v>
      </c>
      <c r="C22" s="14" t="s">
        <v>72</v>
      </c>
      <c r="D22" s="14">
        <v>2020</v>
      </c>
      <c r="E22" s="14" t="s">
        <v>33</v>
      </c>
      <c r="F22" s="15">
        <v>0</v>
      </c>
      <c r="G22" s="15">
        <v>326376</v>
      </c>
      <c r="H22" s="15">
        <v>0</v>
      </c>
      <c r="I22" s="15">
        <v>0</v>
      </c>
      <c r="J22" s="15">
        <v>0</v>
      </c>
      <c r="K22" s="15">
        <v>12398</v>
      </c>
      <c r="L22" s="14" t="s">
        <v>34</v>
      </c>
      <c r="M22" s="16">
        <v>18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7">
        <f t="shared" si="0"/>
        <v>18</v>
      </c>
      <c r="V22" s="18">
        <f t="shared" si="1"/>
        <v>338774</v>
      </c>
    </row>
    <row r="23" spans="1:22" s="19" customFormat="1" x14ac:dyDescent="0.25">
      <c r="A23" s="13" t="s">
        <v>73</v>
      </c>
      <c r="B23" s="13" t="s">
        <v>74</v>
      </c>
      <c r="C23" s="14" t="s">
        <v>75</v>
      </c>
      <c r="D23" s="14">
        <v>2020</v>
      </c>
      <c r="E23" s="14" t="s">
        <v>33</v>
      </c>
      <c r="F23" s="15">
        <v>0</v>
      </c>
      <c r="G23" s="15">
        <v>0</v>
      </c>
      <c r="H23" s="15">
        <v>94920</v>
      </c>
      <c r="I23" s="15">
        <v>64366</v>
      </c>
      <c r="J23" s="15">
        <v>0</v>
      </c>
      <c r="K23" s="15">
        <v>9217</v>
      </c>
      <c r="L23" s="14" t="s">
        <v>35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168503</v>
      </c>
    </row>
    <row r="24" spans="1:22" s="19" customFormat="1" x14ac:dyDescent="0.25">
      <c r="A24" s="13" t="s">
        <v>30</v>
      </c>
      <c r="B24" s="13" t="s">
        <v>76</v>
      </c>
      <c r="C24" s="14" t="s">
        <v>77</v>
      </c>
      <c r="D24" s="14">
        <v>2020</v>
      </c>
      <c r="E24" s="14" t="s">
        <v>33</v>
      </c>
      <c r="F24" s="15">
        <v>0</v>
      </c>
      <c r="G24" s="15">
        <v>1051656</v>
      </c>
      <c r="H24" s="15">
        <v>0</v>
      </c>
      <c r="I24" s="15">
        <v>0</v>
      </c>
      <c r="J24" s="15">
        <v>0</v>
      </c>
      <c r="K24" s="15">
        <v>39950</v>
      </c>
      <c r="L24" s="14" t="s">
        <v>34</v>
      </c>
      <c r="M24" s="16">
        <v>58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7">
        <f t="shared" si="0"/>
        <v>58</v>
      </c>
      <c r="V24" s="18">
        <f t="shared" si="1"/>
        <v>1091606</v>
      </c>
    </row>
    <row r="25" spans="1:22" s="19" customFormat="1" x14ac:dyDescent="0.25">
      <c r="A25" s="13" t="s">
        <v>30</v>
      </c>
      <c r="B25" s="13" t="s">
        <v>78</v>
      </c>
      <c r="C25" s="14" t="s">
        <v>79</v>
      </c>
      <c r="D25" s="14">
        <v>2020</v>
      </c>
      <c r="E25" s="14" t="s">
        <v>33</v>
      </c>
      <c r="F25" s="15">
        <v>0</v>
      </c>
      <c r="G25" s="15">
        <v>135132</v>
      </c>
      <c r="H25" s="15">
        <v>0</v>
      </c>
      <c r="I25" s="15">
        <v>0</v>
      </c>
      <c r="J25" s="15">
        <v>0</v>
      </c>
      <c r="K25" s="15">
        <v>5604</v>
      </c>
      <c r="L25" s="14" t="s">
        <v>34</v>
      </c>
      <c r="M25" s="16">
        <v>0</v>
      </c>
      <c r="N25" s="16">
        <v>0</v>
      </c>
      <c r="O25" s="16">
        <v>0</v>
      </c>
      <c r="P25" s="16">
        <v>1</v>
      </c>
      <c r="Q25" s="16">
        <v>2</v>
      </c>
      <c r="R25" s="16">
        <v>0</v>
      </c>
      <c r="S25" s="16">
        <v>0</v>
      </c>
      <c r="T25" s="16">
        <v>0</v>
      </c>
      <c r="U25" s="17">
        <f t="shared" si="0"/>
        <v>3</v>
      </c>
      <c r="V25" s="18">
        <f t="shared" si="1"/>
        <v>140736</v>
      </c>
    </row>
    <row r="26" spans="1:22" s="19" customFormat="1" x14ac:dyDescent="0.25">
      <c r="A26" s="13" t="s">
        <v>30</v>
      </c>
      <c r="B26" s="13" t="s">
        <v>80</v>
      </c>
      <c r="C26" s="14" t="s">
        <v>81</v>
      </c>
      <c r="D26" s="14">
        <v>2020</v>
      </c>
      <c r="E26" s="14" t="s">
        <v>33</v>
      </c>
      <c r="F26" s="15">
        <v>0</v>
      </c>
      <c r="G26" s="15">
        <v>271980</v>
      </c>
      <c r="H26" s="15">
        <v>0</v>
      </c>
      <c r="I26" s="15">
        <v>0</v>
      </c>
      <c r="J26" s="15">
        <v>0</v>
      </c>
      <c r="K26" s="15">
        <v>10332</v>
      </c>
      <c r="L26" s="14" t="s">
        <v>34</v>
      </c>
      <c r="M26" s="16">
        <v>15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7">
        <f t="shared" si="0"/>
        <v>15</v>
      </c>
      <c r="V26" s="18">
        <f t="shared" si="1"/>
        <v>282312</v>
      </c>
    </row>
    <row r="27" spans="1:22" s="19" customFormat="1" x14ac:dyDescent="0.25">
      <c r="A27" s="13" t="s">
        <v>30</v>
      </c>
      <c r="B27" s="13" t="s">
        <v>82</v>
      </c>
      <c r="C27" s="14" t="s">
        <v>83</v>
      </c>
      <c r="D27" s="14">
        <v>2020</v>
      </c>
      <c r="E27" s="14" t="s">
        <v>33</v>
      </c>
      <c r="F27" s="15">
        <v>12934</v>
      </c>
      <c r="G27" s="15">
        <v>0</v>
      </c>
      <c r="H27" s="15">
        <v>162227</v>
      </c>
      <c r="I27" s="15">
        <v>0</v>
      </c>
      <c r="J27" s="15">
        <v>0</v>
      </c>
      <c r="K27" s="15">
        <v>11879</v>
      </c>
      <c r="L27" s="14" t="s">
        <v>35</v>
      </c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187040</v>
      </c>
    </row>
    <row r="28" spans="1:22" s="19" customFormat="1" x14ac:dyDescent="0.25">
      <c r="A28" s="13" t="s">
        <v>30</v>
      </c>
      <c r="B28" s="13" t="s">
        <v>84</v>
      </c>
      <c r="C28" s="14" t="s">
        <v>85</v>
      </c>
      <c r="D28" s="14">
        <v>2020</v>
      </c>
      <c r="E28" s="14" t="s">
        <v>33</v>
      </c>
      <c r="F28" s="15">
        <v>0</v>
      </c>
      <c r="G28" s="15">
        <v>1484976</v>
      </c>
      <c r="H28" s="15">
        <v>0</v>
      </c>
      <c r="I28" s="15">
        <v>0</v>
      </c>
      <c r="J28" s="15">
        <v>0</v>
      </c>
      <c r="K28" s="15">
        <v>61844</v>
      </c>
      <c r="L28" s="14" t="s">
        <v>34</v>
      </c>
      <c r="M28" s="16">
        <v>0</v>
      </c>
      <c r="N28" s="16">
        <v>0</v>
      </c>
      <c r="O28" s="16">
        <v>0</v>
      </c>
      <c r="P28" s="16">
        <v>16</v>
      </c>
      <c r="Q28" s="16">
        <v>16</v>
      </c>
      <c r="R28" s="16">
        <v>2</v>
      </c>
      <c r="S28" s="16">
        <v>0</v>
      </c>
      <c r="T28" s="16">
        <v>0</v>
      </c>
      <c r="U28" s="17">
        <f t="shared" si="0"/>
        <v>34</v>
      </c>
      <c r="V28" s="18">
        <f t="shared" si="1"/>
        <v>1546820</v>
      </c>
    </row>
    <row r="29" spans="1:22" s="19" customFormat="1" x14ac:dyDescent="0.25">
      <c r="A29" s="13" t="s">
        <v>30</v>
      </c>
      <c r="B29" s="13" t="s">
        <v>86</v>
      </c>
      <c r="C29" s="14" t="s">
        <v>87</v>
      </c>
      <c r="D29" s="14">
        <v>2020</v>
      </c>
      <c r="E29" s="14" t="s">
        <v>33</v>
      </c>
      <c r="F29" s="15">
        <v>0</v>
      </c>
      <c r="G29" s="15">
        <v>2413224</v>
      </c>
      <c r="H29" s="15">
        <v>0</v>
      </c>
      <c r="I29" s="15">
        <v>0</v>
      </c>
      <c r="J29" s="15">
        <v>0</v>
      </c>
      <c r="K29" s="15">
        <v>99968</v>
      </c>
      <c r="L29" s="14" t="s">
        <v>34</v>
      </c>
      <c r="M29" s="16">
        <v>0</v>
      </c>
      <c r="N29" s="16">
        <v>0</v>
      </c>
      <c r="O29" s="16">
        <v>0</v>
      </c>
      <c r="P29" s="16">
        <v>38</v>
      </c>
      <c r="Q29" s="16">
        <v>16</v>
      </c>
      <c r="R29" s="16">
        <v>4</v>
      </c>
      <c r="S29" s="16">
        <v>0</v>
      </c>
      <c r="T29" s="16">
        <v>0</v>
      </c>
      <c r="U29" s="17">
        <f t="shared" si="0"/>
        <v>58</v>
      </c>
      <c r="V29" s="18">
        <f t="shared" si="1"/>
        <v>2513192</v>
      </c>
    </row>
    <row r="30" spans="1:22" s="19" customFormat="1" x14ac:dyDescent="0.25">
      <c r="A30" s="13" t="s">
        <v>30</v>
      </c>
      <c r="B30" s="13" t="s">
        <v>88</v>
      </c>
      <c r="C30" s="14" t="s">
        <v>89</v>
      </c>
      <c r="D30" s="14">
        <v>2020</v>
      </c>
      <c r="E30" s="14" t="s">
        <v>33</v>
      </c>
      <c r="F30" s="15">
        <v>0</v>
      </c>
      <c r="G30" s="15">
        <v>0</v>
      </c>
      <c r="H30" s="15">
        <v>335287</v>
      </c>
      <c r="I30" s="15">
        <v>0</v>
      </c>
      <c r="J30" s="15">
        <v>0</v>
      </c>
      <c r="K30" s="15">
        <v>23407</v>
      </c>
      <c r="L30" s="14" t="s">
        <v>35</v>
      </c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358694</v>
      </c>
    </row>
    <row r="31" spans="1:22" s="19" customFormat="1" x14ac:dyDescent="0.25">
      <c r="A31" s="13" t="s">
        <v>30</v>
      </c>
      <c r="B31" s="13" t="s">
        <v>90</v>
      </c>
      <c r="C31" s="14" t="s">
        <v>91</v>
      </c>
      <c r="D31" s="14">
        <v>2020</v>
      </c>
      <c r="E31" s="14" t="s">
        <v>33</v>
      </c>
      <c r="F31" s="15">
        <v>0</v>
      </c>
      <c r="G31" s="15">
        <v>529920</v>
      </c>
      <c r="H31" s="15">
        <v>0</v>
      </c>
      <c r="I31" s="15">
        <v>0</v>
      </c>
      <c r="J31" s="15">
        <v>0</v>
      </c>
      <c r="K31" s="15">
        <v>20580</v>
      </c>
      <c r="L31" s="14" t="s">
        <v>34</v>
      </c>
      <c r="M31" s="16">
        <v>0</v>
      </c>
      <c r="N31" s="16">
        <v>12</v>
      </c>
      <c r="O31" s="16">
        <v>8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7">
        <f t="shared" si="0"/>
        <v>20</v>
      </c>
      <c r="V31" s="18">
        <f t="shared" si="1"/>
        <v>550500</v>
      </c>
    </row>
    <row r="32" spans="1:22" s="19" customFormat="1" x14ac:dyDescent="0.25">
      <c r="A32" s="13" t="s">
        <v>30</v>
      </c>
      <c r="B32" s="13" t="s">
        <v>92</v>
      </c>
      <c r="C32" s="14" t="s">
        <v>93</v>
      </c>
      <c r="D32" s="14">
        <v>2020</v>
      </c>
      <c r="E32" s="14" t="s">
        <v>33</v>
      </c>
      <c r="F32" s="15">
        <v>0</v>
      </c>
      <c r="G32" s="15">
        <v>885864</v>
      </c>
      <c r="H32" s="15">
        <v>0</v>
      </c>
      <c r="I32" s="15">
        <v>0</v>
      </c>
      <c r="J32" s="15">
        <v>0</v>
      </c>
      <c r="K32" s="15">
        <v>38670</v>
      </c>
      <c r="L32" s="14" t="s">
        <v>94</v>
      </c>
      <c r="M32" s="16">
        <v>0</v>
      </c>
      <c r="N32" s="16">
        <v>16</v>
      </c>
      <c r="O32" s="16">
        <v>2</v>
      </c>
      <c r="P32" s="16">
        <v>2</v>
      </c>
      <c r="Q32" s="16">
        <v>8</v>
      </c>
      <c r="R32" s="16">
        <v>0</v>
      </c>
      <c r="S32" s="16">
        <v>0</v>
      </c>
      <c r="T32" s="16">
        <v>0</v>
      </c>
      <c r="U32" s="17">
        <f t="shared" si="0"/>
        <v>28</v>
      </c>
      <c r="V32" s="18">
        <f t="shared" si="1"/>
        <v>924534</v>
      </c>
    </row>
    <row r="33" spans="1:22" s="19" customFormat="1" x14ac:dyDescent="0.25">
      <c r="A33" s="13" t="s">
        <v>30</v>
      </c>
      <c r="B33" s="13" t="s">
        <v>95</v>
      </c>
      <c r="C33" s="14" t="s">
        <v>96</v>
      </c>
      <c r="D33" s="14">
        <v>2020</v>
      </c>
      <c r="E33" s="14" t="s">
        <v>33</v>
      </c>
      <c r="F33" s="15">
        <v>0</v>
      </c>
      <c r="G33" s="15">
        <v>0</v>
      </c>
      <c r="H33" s="15">
        <v>0</v>
      </c>
      <c r="I33" s="15">
        <v>606611</v>
      </c>
      <c r="J33" s="15">
        <v>0</v>
      </c>
      <c r="K33" s="15">
        <v>24584</v>
      </c>
      <c r="L33" s="14" t="s">
        <v>35</v>
      </c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631195</v>
      </c>
    </row>
    <row r="34" spans="1:22" s="19" customFormat="1" x14ac:dyDescent="0.25">
      <c r="A34" s="13" t="s">
        <v>30</v>
      </c>
      <c r="B34" s="13" t="s">
        <v>97</v>
      </c>
      <c r="C34" s="14" t="s">
        <v>98</v>
      </c>
      <c r="D34" s="14">
        <v>2020</v>
      </c>
      <c r="E34" s="14" t="s">
        <v>33</v>
      </c>
      <c r="F34" s="15">
        <v>0</v>
      </c>
      <c r="G34" s="15">
        <v>881220</v>
      </c>
      <c r="H34" s="15">
        <v>0</v>
      </c>
      <c r="I34" s="15">
        <v>0</v>
      </c>
      <c r="J34" s="15">
        <v>0</v>
      </c>
      <c r="K34" s="15">
        <v>34914</v>
      </c>
      <c r="L34" s="14" t="s">
        <v>34</v>
      </c>
      <c r="M34" s="16">
        <v>25</v>
      </c>
      <c r="N34" s="16">
        <v>0</v>
      </c>
      <c r="O34" s="16">
        <v>2</v>
      </c>
      <c r="P34" s="16">
        <v>2</v>
      </c>
      <c r="Q34" s="16">
        <v>6</v>
      </c>
      <c r="R34" s="16">
        <v>0</v>
      </c>
      <c r="S34" s="16">
        <v>0</v>
      </c>
      <c r="T34" s="16">
        <v>0</v>
      </c>
      <c r="U34" s="17">
        <f t="shared" si="0"/>
        <v>35</v>
      </c>
      <c r="V34" s="18">
        <f t="shared" si="1"/>
        <v>916134</v>
      </c>
    </row>
    <row r="35" spans="1:22" s="19" customFormat="1" x14ac:dyDescent="0.25">
      <c r="A35" s="13" t="s">
        <v>30</v>
      </c>
      <c r="B35" s="13" t="s">
        <v>99</v>
      </c>
      <c r="C35" s="14" t="s">
        <v>100</v>
      </c>
      <c r="D35" s="14">
        <v>2020</v>
      </c>
      <c r="E35" s="14" t="s">
        <v>33</v>
      </c>
      <c r="F35" s="15">
        <v>0</v>
      </c>
      <c r="G35" s="15">
        <v>362520</v>
      </c>
      <c r="H35" s="15">
        <v>0</v>
      </c>
      <c r="I35" s="15">
        <v>0</v>
      </c>
      <c r="J35" s="15">
        <v>0</v>
      </c>
      <c r="K35" s="15">
        <v>17791</v>
      </c>
      <c r="L35" s="14" t="s">
        <v>34</v>
      </c>
      <c r="M35" s="16">
        <v>0</v>
      </c>
      <c r="N35" s="16">
        <v>15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7">
        <f t="shared" si="0"/>
        <v>15</v>
      </c>
      <c r="V35" s="18">
        <f t="shared" si="1"/>
        <v>380311</v>
      </c>
    </row>
    <row r="36" spans="1:22" s="19" customFormat="1" x14ac:dyDescent="0.25">
      <c r="A36" s="13" t="s">
        <v>30</v>
      </c>
      <c r="B36" s="13" t="s">
        <v>101</v>
      </c>
      <c r="C36" s="14" t="s">
        <v>102</v>
      </c>
      <c r="D36" s="14">
        <v>2020</v>
      </c>
      <c r="E36" s="14" t="s">
        <v>33</v>
      </c>
      <c r="F36" s="15">
        <v>0</v>
      </c>
      <c r="G36" s="15">
        <v>303120</v>
      </c>
      <c r="H36" s="15">
        <v>0</v>
      </c>
      <c r="I36" s="15">
        <v>0</v>
      </c>
      <c r="J36" s="15">
        <v>0</v>
      </c>
      <c r="K36" s="15">
        <v>15607</v>
      </c>
      <c r="L36" s="14" t="s">
        <v>94</v>
      </c>
      <c r="M36" s="16">
        <v>20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7">
        <f t="shared" si="0"/>
        <v>20</v>
      </c>
      <c r="V36" s="18">
        <f t="shared" si="1"/>
        <v>318727</v>
      </c>
    </row>
    <row r="37" spans="1:22" s="19" customFormat="1" x14ac:dyDescent="0.25">
      <c r="A37" s="13" t="s">
        <v>30</v>
      </c>
      <c r="B37" s="13" t="s">
        <v>154</v>
      </c>
      <c r="C37" s="14" t="s">
        <v>103</v>
      </c>
      <c r="D37" s="14">
        <v>2020</v>
      </c>
      <c r="E37" s="14" t="s">
        <v>17</v>
      </c>
      <c r="F37" s="15">
        <v>0</v>
      </c>
      <c r="G37" s="15">
        <v>0</v>
      </c>
      <c r="H37" s="15">
        <v>0</v>
      </c>
      <c r="I37" s="15">
        <v>0</v>
      </c>
      <c r="J37" s="15">
        <v>294470</v>
      </c>
      <c r="K37" s="15">
        <v>26242</v>
      </c>
      <c r="L37" s="14" t="s">
        <v>35</v>
      </c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320712</v>
      </c>
    </row>
    <row r="38" spans="1:22" s="19" customFormat="1" x14ac:dyDescent="0.25">
      <c r="A38" s="13" t="s">
        <v>30</v>
      </c>
      <c r="B38" s="13" t="s">
        <v>104</v>
      </c>
      <c r="C38" s="14" t="s">
        <v>105</v>
      </c>
      <c r="D38" s="14">
        <v>2020</v>
      </c>
      <c r="E38" s="14" t="s">
        <v>33</v>
      </c>
      <c r="F38" s="15">
        <v>0</v>
      </c>
      <c r="G38" s="15">
        <v>906600</v>
      </c>
      <c r="H38" s="15">
        <v>0</v>
      </c>
      <c r="I38" s="15">
        <v>0</v>
      </c>
      <c r="J38" s="15">
        <v>0</v>
      </c>
      <c r="K38" s="15">
        <v>34440</v>
      </c>
      <c r="L38" s="14" t="s">
        <v>34</v>
      </c>
      <c r="M38" s="16">
        <v>50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7">
        <f t="shared" si="0"/>
        <v>50</v>
      </c>
      <c r="V38" s="18">
        <f t="shared" si="1"/>
        <v>941040</v>
      </c>
    </row>
    <row r="39" spans="1:22" s="19" customFormat="1" x14ac:dyDescent="0.25">
      <c r="A39" s="13" t="s">
        <v>30</v>
      </c>
      <c r="B39" s="13" t="s">
        <v>106</v>
      </c>
      <c r="C39" s="14" t="s">
        <v>107</v>
      </c>
      <c r="D39" s="14">
        <v>2020</v>
      </c>
      <c r="E39" s="14" t="s">
        <v>33</v>
      </c>
      <c r="F39" s="15">
        <v>0</v>
      </c>
      <c r="G39" s="15">
        <v>422496</v>
      </c>
      <c r="H39" s="15">
        <v>0</v>
      </c>
      <c r="I39" s="15">
        <v>0</v>
      </c>
      <c r="J39" s="15">
        <v>0</v>
      </c>
      <c r="K39" s="15">
        <v>15118</v>
      </c>
      <c r="L39" s="14" t="s">
        <v>34</v>
      </c>
      <c r="M39" s="16">
        <v>0</v>
      </c>
      <c r="N39" s="16">
        <v>15</v>
      </c>
      <c r="O39" s="16">
        <v>2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7">
        <f t="shared" ref="U39:U66" si="2">SUM(M39:T39)</f>
        <v>17</v>
      </c>
      <c r="V39" s="18">
        <f t="shared" ref="V39:V66" si="3">SUM(F39:K39)</f>
        <v>437614</v>
      </c>
    </row>
    <row r="40" spans="1:22" s="19" customFormat="1" x14ac:dyDescent="0.25">
      <c r="A40" s="13" t="s">
        <v>30</v>
      </c>
      <c r="B40" s="13" t="s">
        <v>108</v>
      </c>
      <c r="C40" s="14" t="s">
        <v>109</v>
      </c>
      <c r="D40" s="14">
        <v>2020</v>
      </c>
      <c r="E40" s="14" t="s">
        <v>33</v>
      </c>
      <c r="F40" s="15">
        <v>0</v>
      </c>
      <c r="G40" s="15">
        <v>471432</v>
      </c>
      <c r="H40" s="15">
        <v>95833</v>
      </c>
      <c r="I40" s="15">
        <v>0</v>
      </c>
      <c r="J40" s="15">
        <v>0</v>
      </c>
      <c r="K40" s="15">
        <v>36326</v>
      </c>
      <c r="L40" s="14" t="s">
        <v>34</v>
      </c>
      <c r="M40" s="16">
        <v>26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7">
        <f t="shared" si="2"/>
        <v>26</v>
      </c>
      <c r="V40" s="18">
        <f t="shared" si="3"/>
        <v>603591</v>
      </c>
    </row>
    <row r="41" spans="1:22" s="19" customFormat="1" x14ac:dyDescent="0.25">
      <c r="A41" s="13" t="s">
        <v>30</v>
      </c>
      <c r="B41" s="13" t="s">
        <v>110</v>
      </c>
      <c r="C41" s="14" t="s">
        <v>111</v>
      </c>
      <c r="D41" s="14">
        <v>2020</v>
      </c>
      <c r="E41" s="14" t="s">
        <v>33</v>
      </c>
      <c r="F41" s="15">
        <v>0</v>
      </c>
      <c r="G41" s="15">
        <v>956460</v>
      </c>
      <c r="H41" s="15">
        <v>0</v>
      </c>
      <c r="I41" s="15">
        <v>0</v>
      </c>
      <c r="J41" s="15">
        <v>0</v>
      </c>
      <c r="K41" s="15">
        <v>37401</v>
      </c>
      <c r="L41" s="14" t="s">
        <v>34</v>
      </c>
      <c r="M41" s="16">
        <v>0</v>
      </c>
      <c r="N41" s="16">
        <v>16</v>
      </c>
      <c r="O41" s="16">
        <v>19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7">
        <f t="shared" si="2"/>
        <v>35</v>
      </c>
      <c r="V41" s="18">
        <f t="shared" si="3"/>
        <v>993861</v>
      </c>
    </row>
    <row r="42" spans="1:22" s="19" customFormat="1" x14ac:dyDescent="0.25">
      <c r="A42" s="13" t="s">
        <v>30</v>
      </c>
      <c r="B42" s="13" t="s">
        <v>112</v>
      </c>
      <c r="C42" s="14" t="s">
        <v>113</v>
      </c>
      <c r="D42" s="14">
        <v>2020</v>
      </c>
      <c r="E42" s="14" t="s">
        <v>33</v>
      </c>
      <c r="F42" s="15">
        <v>0</v>
      </c>
      <c r="G42" s="15">
        <v>193344</v>
      </c>
      <c r="H42" s="15">
        <v>46681</v>
      </c>
      <c r="I42" s="15">
        <v>0</v>
      </c>
      <c r="J42" s="15">
        <v>0</v>
      </c>
      <c r="K42" s="15">
        <v>11960</v>
      </c>
      <c r="L42" s="14" t="s">
        <v>34</v>
      </c>
      <c r="M42" s="16">
        <v>0</v>
      </c>
      <c r="N42" s="16">
        <v>8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7">
        <f t="shared" si="2"/>
        <v>8</v>
      </c>
      <c r="V42" s="18">
        <f t="shared" si="3"/>
        <v>251985</v>
      </c>
    </row>
    <row r="43" spans="1:22" s="19" customFormat="1" x14ac:dyDescent="0.25">
      <c r="A43" s="13" t="s">
        <v>30</v>
      </c>
      <c r="B43" s="13" t="s">
        <v>114</v>
      </c>
      <c r="C43" s="14" t="s">
        <v>115</v>
      </c>
      <c r="D43" s="14">
        <v>2020</v>
      </c>
      <c r="E43" s="14" t="s">
        <v>33</v>
      </c>
      <c r="F43" s="15">
        <v>0</v>
      </c>
      <c r="G43" s="15">
        <v>2810460</v>
      </c>
      <c r="H43" s="15">
        <v>0</v>
      </c>
      <c r="I43" s="15">
        <v>0</v>
      </c>
      <c r="J43" s="15">
        <v>0</v>
      </c>
      <c r="K43" s="15">
        <v>128796</v>
      </c>
      <c r="L43" s="14" t="s">
        <v>34</v>
      </c>
      <c r="M43" s="16">
        <v>155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7">
        <f t="shared" si="2"/>
        <v>155</v>
      </c>
      <c r="V43" s="18">
        <f t="shared" si="3"/>
        <v>2939256</v>
      </c>
    </row>
    <row r="44" spans="1:22" s="19" customFormat="1" x14ac:dyDescent="0.25">
      <c r="A44" s="13" t="s">
        <v>30</v>
      </c>
      <c r="B44" s="13" t="s">
        <v>116</v>
      </c>
      <c r="C44" s="14" t="s">
        <v>117</v>
      </c>
      <c r="D44" s="14">
        <v>2020</v>
      </c>
      <c r="E44" s="14" t="s">
        <v>33</v>
      </c>
      <c r="F44" s="15">
        <v>0</v>
      </c>
      <c r="G44" s="15">
        <v>449424</v>
      </c>
      <c r="H44" s="15">
        <v>0</v>
      </c>
      <c r="I44" s="15">
        <v>0</v>
      </c>
      <c r="J44" s="15">
        <v>0</v>
      </c>
      <c r="K44" s="15">
        <v>32962</v>
      </c>
      <c r="L44" s="14" t="s">
        <v>34</v>
      </c>
      <c r="M44" s="16">
        <v>0</v>
      </c>
      <c r="N44" s="16">
        <v>0</v>
      </c>
      <c r="O44" s="16">
        <v>0</v>
      </c>
      <c r="P44" s="16">
        <v>12</v>
      </c>
      <c r="Q44" s="16">
        <v>0</v>
      </c>
      <c r="R44" s="16">
        <v>0</v>
      </c>
      <c r="S44" s="16">
        <v>0</v>
      </c>
      <c r="T44" s="16">
        <v>0</v>
      </c>
      <c r="U44" s="17">
        <f t="shared" si="2"/>
        <v>12</v>
      </c>
      <c r="V44" s="18">
        <f t="shared" si="3"/>
        <v>482386</v>
      </c>
    </row>
    <row r="45" spans="1:22" s="19" customFormat="1" x14ac:dyDescent="0.25">
      <c r="A45" s="13" t="s">
        <v>30</v>
      </c>
      <c r="B45" s="13" t="s">
        <v>118</v>
      </c>
      <c r="C45" s="14" t="s">
        <v>119</v>
      </c>
      <c r="D45" s="14">
        <v>2020</v>
      </c>
      <c r="E45" s="14" t="s">
        <v>33</v>
      </c>
      <c r="F45" s="15">
        <v>0</v>
      </c>
      <c r="G45" s="15">
        <v>979128</v>
      </c>
      <c r="H45" s="15">
        <v>0</v>
      </c>
      <c r="I45" s="15">
        <v>0</v>
      </c>
      <c r="J45" s="15">
        <v>0</v>
      </c>
      <c r="K45" s="15">
        <v>61789</v>
      </c>
      <c r="L45" s="14" t="s">
        <v>34</v>
      </c>
      <c r="M45" s="16">
        <v>54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7">
        <f t="shared" si="2"/>
        <v>54</v>
      </c>
      <c r="V45" s="18">
        <f t="shared" si="3"/>
        <v>1040917</v>
      </c>
    </row>
    <row r="46" spans="1:22" s="19" customFormat="1" x14ac:dyDescent="0.25">
      <c r="A46" s="13" t="s">
        <v>30</v>
      </c>
      <c r="B46" s="13" t="s">
        <v>120</v>
      </c>
      <c r="C46" s="14" t="s">
        <v>121</v>
      </c>
      <c r="D46" s="14">
        <v>2020</v>
      </c>
      <c r="E46" s="14" t="s">
        <v>33</v>
      </c>
      <c r="F46" s="15">
        <v>0</v>
      </c>
      <c r="G46" s="15">
        <v>488400</v>
      </c>
      <c r="H46" s="15">
        <v>0</v>
      </c>
      <c r="I46" s="15">
        <v>0</v>
      </c>
      <c r="J46" s="15">
        <v>0</v>
      </c>
      <c r="K46" s="15">
        <v>35844</v>
      </c>
      <c r="L46" s="14" t="s">
        <v>34</v>
      </c>
      <c r="M46" s="16">
        <v>0</v>
      </c>
      <c r="N46" s="16">
        <v>0</v>
      </c>
      <c r="O46" s="16">
        <v>0</v>
      </c>
      <c r="P46" s="16">
        <v>0</v>
      </c>
      <c r="Q46" s="16">
        <v>10</v>
      </c>
      <c r="R46" s="16">
        <v>0</v>
      </c>
      <c r="S46" s="16">
        <v>0</v>
      </c>
      <c r="T46" s="16">
        <v>0</v>
      </c>
      <c r="U46" s="17">
        <f t="shared" si="2"/>
        <v>10</v>
      </c>
      <c r="V46" s="18">
        <f t="shared" si="3"/>
        <v>524244</v>
      </c>
    </row>
    <row r="47" spans="1:22" s="19" customFormat="1" x14ac:dyDescent="0.25">
      <c r="A47" s="13" t="s">
        <v>30</v>
      </c>
      <c r="B47" s="13" t="s">
        <v>122</v>
      </c>
      <c r="C47" s="14" t="s">
        <v>123</v>
      </c>
      <c r="D47" s="14">
        <v>2020</v>
      </c>
      <c r="E47" s="14" t="s">
        <v>33</v>
      </c>
      <c r="F47" s="15">
        <v>0</v>
      </c>
      <c r="G47" s="15">
        <v>898980</v>
      </c>
      <c r="H47" s="15">
        <v>107104</v>
      </c>
      <c r="I47" s="15">
        <v>0</v>
      </c>
      <c r="J47" s="15">
        <v>0</v>
      </c>
      <c r="K47" s="15">
        <v>70708</v>
      </c>
      <c r="L47" s="14" t="s">
        <v>34</v>
      </c>
      <c r="M47" s="16">
        <v>0</v>
      </c>
      <c r="N47" s="16">
        <v>0</v>
      </c>
      <c r="O47" s="16">
        <v>5</v>
      </c>
      <c r="P47" s="16">
        <v>20</v>
      </c>
      <c r="Q47" s="16">
        <v>0</v>
      </c>
      <c r="R47" s="16">
        <v>0</v>
      </c>
      <c r="S47" s="16">
        <v>0</v>
      </c>
      <c r="T47" s="16">
        <v>0</v>
      </c>
      <c r="U47" s="17">
        <f t="shared" si="2"/>
        <v>25</v>
      </c>
      <c r="V47" s="18">
        <f t="shared" si="3"/>
        <v>1076792</v>
      </c>
    </row>
    <row r="48" spans="1:22" s="19" customFormat="1" x14ac:dyDescent="0.25">
      <c r="A48" s="13" t="s">
        <v>30</v>
      </c>
      <c r="B48" s="13" t="s">
        <v>124</v>
      </c>
      <c r="C48" s="14" t="s">
        <v>125</v>
      </c>
      <c r="D48" s="14">
        <v>2020</v>
      </c>
      <c r="E48" s="14" t="s">
        <v>33</v>
      </c>
      <c r="F48" s="15">
        <v>0</v>
      </c>
      <c r="G48" s="15">
        <v>3118704</v>
      </c>
      <c r="H48" s="15">
        <v>0</v>
      </c>
      <c r="I48" s="15">
        <v>0</v>
      </c>
      <c r="J48" s="15">
        <v>0</v>
      </c>
      <c r="K48" s="15">
        <v>197761</v>
      </c>
      <c r="L48" s="14" t="s">
        <v>34</v>
      </c>
      <c r="M48" s="16">
        <v>172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7">
        <f t="shared" si="2"/>
        <v>172</v>
      </c>
      <c r="V48" s="18">
        <f t="shared" si="3"/>
        <v>3316465</v>
      </c>
    </row>
    <row r="49" spans="1:22" s="19" customFormat="1" x14ac:dyDescent="0.25">
      <c r="A49" s="13" t="s">
        <v>30</v>
      </c>
      <c r="B49" s="13" t="s">
        <v>126</v>
      </c>
      <c r="C49" s="14" t="s">
        <v>127</v>
      </c>
      <c r="D49" s="14">
        <v>2020</v>
      </c>
      <c r="E49" s="14" t="s">
        <v>128</v>
      </c>
      <c r="F49" s="15">
        <v>0</v>
      </c>
      <c r="G49" s="15">
        <v>0</v>
      </c>
      <c r="H49" s="15">
        <v>907668</v>
      </c>
      <c r="I49" s="15">
        <v>0</v>
      </c>
      <c r="J49" s="15">
        <v>0</v>
      </c>
      <c r="K49" s="15">
        <v>89902</v>
      </c>
      <c r="L49" s="14" t="s">
        <v>35</v>
      </c>
      <c r="M49" s="16"/>
      <c r="N49" s="16"/>
      <c r="O49" s="16"/>
      <c r="P49" s="16"/>
      <c r="Q49" s="16"/>
      <c r="R49" s="16"/>
      <c r="S49" s="16"/>
      <c r="T49" s="16"/>
      <c r="U49" s="17">
        <f t="shared" si="2"/>
        <v>0</v>
      </c>
      <c r="V49" s="18">
        <f t="shared" si="3"/>
        <v>997570</v>
      </c>
    </row>
    <row r="50" spans="1:22" s="19" customFormat="1" x14ac:dyDescent="0.25">
      <c r="A50" s="13" t="s">
        <v>30</v>
      </c>
      <c r="B50" s="13" t="s">
        <v>129</v>
      </c>
      <c r="C50" s="14" t="s">
        <v>130</v>
      </c>
      <c r="D50" s="14">
        <v>2020</v>
      </c>
      <c r="E50" s="14" t="s">
        <v>17</v>
      </c>
      <c r="F50" s="15">
        <v>0</v>
      </c>
      <c r="G50" s="15">
        <v>0</v>
      </c>
      <c r="H50" s="15">
        <v>0</v>
      </c>
      <c r="I50" s="15">
        <v>0</v>
      </c>
      <c r="J50" s="15">
        <v>360000</v>
      </c>
      <c r="K50" s="15">
        <v>36000</v>
      </c>
      <c r="L50" s="14" t="s">
        <v>35</v>
      </c>
      <c r="M50" s="16"/>
      <c r="N50" s="16"/>
      <c r="O50" s="16"/>
      <c r="P50" s="16"/>
      <c r="Q50" s="16"/>
      <c r="R50" s="16"/>
      <c r="S50" s="16"/>
      <c r="T50" s="16"/>
      <c r="U50" s="17">
        <f t="shared" si="2"/>
        <v>0</v>
      </c>
      <c r="V50" s="18">
        <f t="shared" si="3"/>
        <v>396000</v>
      </c>
    </row>
    <row r="51" spans="1:22" s="19" customFormat="1" x14ac:dyDescent="0.25">
      <c r="A51" s="13" t="s">
        <v>30</v>
      </c>
      <c r="B51" s="13" t="s">
        <v>131</v>
      </c>
      <c r="C51" s="14" t="s">
        <v>132</v>
      </c>
      <c r="D51" s="14">
        <v>2020</v>
      </c>
      <c r="E51" s="14" t="s">
        <v>33</v>
      </c>
      <c r="F51" s="15">
        <v>149382</v>
      </c>
      <c r="G51" s="15">
        <v>0</v>
      </c>
      <c r="H51" s="15">
        <v>0</v>
      </c>
      <c r="I51" s="15">
        <v>60849</v>
      </c>
      <c r="J51" s="15">
        <v>0</v>
      </c>
      <c r="K51" s="15">
        <v>15463</v>
      </c>
      <c r="L51" s="14" t="s">
        <v>35</v>
      </c>
      <c r="M51" s="16"/>
      <c r="N51" s="16"/>
      <c r="O51" s="16"/>
      <c r="P51" s="16"/>
      <c r="Q51" s="16"/>
      <c r="R51" s="16"/>
      <c r="S51" s="16"/>
      <c r="T51" s="16"/>
      <c r="U51" s="17">
        <f t="shared" si="2"/>
        <v>0</v>
      </c>
      <c r="V51" s="18">
        <f t="shared" si="3"/>
        <v>225694</v>
      </c>
    </row>
    <row r="52" spans="1:22" s="19" customFormat="1" x14ac:dyDescent="0.25">
      <c r="A52" s="13" t="s">
        <v>30</v>
      </c>
      <c r="B52" s="13" t="s">
        <v>133</v>
      </c>
      <c r="C52" s="14" t="s">
        <v>134</v>
      </c>
      <c r="D52" s="14">
        <v>2020</v>
      </c>
      <c r="E52" s="14" t="s">
        <v>33</v>
      </c>
      <c r="F52" s="15">
        <v>0</v>
      </c>
      <c r="G52" s="15">
        <v>652752</v>
      </c>
      <c r="H52" s="15">
        <v>157230</v>
      </c>
      <c r="I52" s="15">
        <v>0</v>
      </c>
      <c r="J52" s="15">
        <v>0</v>
      </c>
      <c r="K52" s="15">
        <v>61471</v>
      </c>
      <c r="L52" s="14" t="s">
        <v>34</v>
      </c>
      <c r="M52" s="16">
        <v>36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7">
        <f t="shared" si="2"/>
        <v>36</v>
      </c>
      <c r="V52" s="18">
        <f t="shared" si="3"/>
        <v>871453</v>
      </c>
    </row>
    <row r="53" spans="1:22" s="19" customFormat="1" x14ac:dyDescent="0.25">
      <c r="A53" s="13" t="s">
        <v>30</v>
      </c>
      <c r="B53" s="13" t="s">
        <v>135</v>
      </c>
      <c r="C53" s="14" t="s">
        <v>136</v>
      </c>
      <c r="D53" s="14">
        <v>2020</v>
      </c>
      <c r="E53" s="14" t="s">
        <v>33</v>
      </c>
      <c r="F53" s="15">
        <v>0</v>
      </c>
      <c r="G53" s="15">
        <v>891900</v>
      </c>
      <c r="H53" s="15">
        <v>0</v>
      </c>
      <c r="I53" s="15">
        <v>0</v>
      </c>
      <c r="J53" s="15">
        <v>0</v>
      </c>
      <c r="K53" s="15">
        <v>65215</v>
      </c>
      <c r="L53" s="14" t="s">
        <v>34</v>
      </c>
      <c r="M53" s="16">
        <v>0</v>
      </c>
      <c r="N53" s="16">
        <v>0</v>
      </c>
      <c r="O53" s="16">
        <v>9</v>
      </c>
      <c r="P53" s="16">
        <v>14</v>
      </c>
      <c r="Q53" s="16">
        <v>2</v>
      </c>
      <c r="R53" s="16">
        <v>0</v>
      </c>
      <c r="S53" s="16">
        <v>0</v>
      </c>
      <c r="T53" s="16">
        <v>0</v>
      </c>
      <c r="U53" s="17">
        <f t="shared" si="2"/>
        <v>25</v>
      </c>
      <c r="V53" s="18">
        <f t="shared" si="3"/>
        <v>957115</v>
      </c>
    </row>
    <row r="54" spans="1:22" s="19" customFormat="1" x14ac:dyDescent="0.25">
      <c r="A54" s="13" t="s">
        <v>30</v>
      </c>
      <c r="B54" s="13" t="s">
        <v>137</v>
      </c>
      <c r="C54" s="14" t="s">
        <v>138</v>
      </c>
      <c r="D54" s="14">
        <v>2020</v>
      </c>
      <c r="E54" s="14" t="s">
        <v>33</v>
      </c>
      <c r="F54" s="15">
        <v>0</v>
      </c>
      <c r="G54" s="15">
        <v>181320</v>
      </c>
      <c r="H54" s="15">
        <v>63829</v>
      </c>
      <c r="I54" s="15">
        <v>0</v>
      </c>
      <c r="J54" s="15">
        <v>0</v>
      </c>
      <c r="K54" s="15">
        <v>19091</v>
      </c>
      <c r="L54" s="14" t="s">
        <v>34</v>
      </c>
      <c r="M54" s="16">
        <v>10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7">
        <f t="shared" si="2"/>
        <v>10</v>
      </c>
      <c r="V54" s="18">
        <f t="shared" si="3"/>
        <v>264240</v>
      </c>
    </row>
    <row r="55" spans="1:22" s="19" customFormat="1" x14ac:dyDescent="0.25">
      <c r="A55" s="13" t="s">
        <v>30</v>
      </c>
      <c r="B55" s="13" t="s">
        <v>139</v>
      </c>
      <c r="C55" s="14" t="s">
        <v>140</v>
      </c>
      <c r="D55" s="14">
        <v>2020</v>
      </c>
      <c r="E55" s="14" t="s">
        <v>17</v>
      </c>
      <c r="F55" s="15">
        <v>0</v>
      </c>
      <c r="G55" s="15">
        <v>0</v>
      </c>
      <c r="H55" s="15">
        <v>0</v>
      </c>
      <c r="I55" s="15">
        <v>0</v>
      </c>
      <c r="J55" s="15">
        <v>30828</v>
      </c>
      <c r="K55" s="15">
        <v>3081</v>
      </c>
      <c r="L55" s="14" t="s">
        <v>35</v>
      </c>
      <c r="M55" s="16"/>
      <c r="N55" s="16"/>
      <c r="O55" s="16"/>
      <c r="P55" s="16"/>
      <c r="Q55" s="16"/>
      <c r="R55" s="16"/>
      <c r="S55" s="16"/>
      <c r="T55" s="16"/>
      <c r="U55" s="17">
        <f t="shared" si="2"/>
        <v>0</v>
      </c>
      <c r="V55" s="18">
        <f t="shared" si="3"/>
        <v>33909</v>
      </c>
    </row>
    <row r="56" spans="1:22" s="19" customFormat="1" x14ac:dyDescent="0.25">
      <c r="A56" s="13" t="s">
        <v>30</v>
      </c>
      <c r="B56" s="13" t="s">
        <v>141</v>
      </c>
      <c r="C56" s="14" t="s">
        <v>142</v>
      </c>
      <c r="D56" s="14">
        <v>2020</v>
      </c>
      <c r="E56" s="14" t="s">
        <v>33</v>
      </c>
      <c r="F56" s="15">
        <v>524681</v>
      </c>
      <c r="G56" s="15">
        <v>0</v>
      </c>
      <c r="H56" s="15">
        <v>0</v>
      </c>
      <c r="I56" s="15">
        <v>117258</v>
      </c>
      <c r="J56" s="15">
        <v>0</v>
      </c>
      <c r="K56" s="15">
        <v>47215</v>
      </c>
      <c r="L56" s="14" t="s">
        <v>35</v>
      </c>
      <c r="M56" s="16"/>
      <c r="N56" s="16"/>
      <c r="O56" s="16"/>
      <c r="P56" s="16"/>
      <c r="Q56" s="16"/>
      <c r="R56" s="16"/>
      <c r="S56" s="16"/>
      <c r="T56" s="16"/>
      <c r="U56" s="17">
        <f t="shared" si="2"/>
        <v>0</v>
      </c>
      <c r="V56" s="18">
        <f t="shared" si="3"/>
        <v>689154</v>
      </c>
    </row>
    <row r="57" spans="1:22" s="19" customFormat="1" x14ac:dyDescent="0.25">
      <c r="A57" s="13" t="s">
        <v>30</v>
      </c>
      <c r="B57" s="13" t="s">
        <v>143</v>
      </c>
      <c r="C57" s="14" t="s">
        <v>144</v>
      </c>
      <c r="D57" s="14">
        <v>2020</v>
      </c>
      <c r="E57" s="14" t="s">
        <v>33</v>
      </c>
      <c r="F57" s="15">
        <v>0</v>
      </c>
      <c r="G57" s="15">
        <v>397440</v>
      </c>
      <c r="H57" s="15">
        <v>46681</v>
      </c>
      <c r="I57" s="15">
        <v>0</v>
      </c>
      <c r="J57" s="15">
        <v>0</v>
      </c>
      <c r="K57" s="15">
        <v>32979</v>
      </c>
      <c r="L57" s="14" t="s">
        <v>34</v>
      </c>
      <c r="M57" s="16">
        <v>0</v>
      </c>
      <c r="N57" s="16">
        <v>9</v>
      </c>
      <c r="O57" s="16">
        <v>6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7">
        <f t="shared" si="2"/>
        <v>15</v>
      </c>
      <c r="V57" s="18">
        <f t="shared" si="3"/>
        <v>477100</v>
      </c>
    </row>
    <row r="58" spans="1:22" s="19" customFormat="1" x14ac:dyDescent="0.25">
      <c r="A58" s="13" t="s">
        <v>30</v>
      </c>
      <c r="B58" s="13" t="s">
        <v>145</v>
      </c>
      <c r="C58" s="14" t="s">
        <v>146</v>
      </c>
      <c r="D58" s="14">
        <v>2020</v>
      </c>
      <c r="E58" s="14" t="s">
        <v>33</v>
      </c>
      <c r="F58" s="15">
        <v>0</v>
      </c>
      <c r="G58" s="15">
        <v>465120</v>
      </c>
      <c r="H58" s="15">
        <v>0</v>
      </c>
      <c r="I58" s="15">
        <v>0</v>
      </c>
      <c r="J58" s="15">
        <v>0</v>
      </c>
      <c r="K58" s="15">
        <v>0</v>
      </c>
      <c r="L58" s="14" t="s">
        <v>34</v>
      </c>
      <c r="M58" s="16">
        <v>0</v>
      </c>
      <c r="N58" s="16">
        <v>0</v>
      </c>
      <c r="O58" s="16">
        <v>4</v>
      </c>
      <c r="P58" s="16">
        <v>4</v>
      </c>
      <c r="Q58" s="16">
        <v>4</v>
      </c>
      <c r="R58" s="16">
        <v>0</v>
      </c>
      <c r="S58" s="16">
        <v>0</v>
      </c>
      <c r="T58" s="16">
        <v>0</v>
      </c>
      <c r="U58" s="17">
        <f t="shared" si="2"/>
        <v>12</v>
      </c>
      <c r="V58" s="18">
        <f t="shared" si="3"/>
        <v>465120</v>
      </c>
    </row>
    <row r="59" spans="1:22" s="19" customFormat="1" x14ac:dyDescent="0.25">
      <c r="A59" s="13" t="s">
        <v>30</v>
      </c>
      <c r="B59" s="13" t="s">
        <v>147</v>
      </c>
      <c r="C59" s="14" t="s">
        <v>164</v>
      </c>
      <c r="D59" s="14">
        <v>2020</v>
      </c>
      <c r="E59" s="14" t="s">
        <v>33</v>
      </c>
      <c r="F59" s="15">
        <v>0</v>
      </c>
      <c r="G59" s="15">
        <v>281400</v>
      </c>
      <c r="H59" s="15">
        <v>0</v>
      </c>
      <c r="I59" s="15">
        <v>0</v>
      </c>
      <c r="J59" s="15">
        <v>0</v>
      </c>
      <c r="K59" s="15">
        <v>0</v>
      </c>
      <c r="L59" s="14" t="s">
        <v>34</v>
      </c>
      <c r="M59" s="16">
        <v>0</v>
      </c>
      <c r="N59" s="16">
        <v>0</v>
      </c>
      <c r="O59" s="16">
        <v>2</v>
      </c>
      <c r="P59" s="16">
        <v>2</v>
      </c>
      <c r="Q59" s="16">
        <v>3</v>
      </c>
      <c r="R59" s="16">
        <v>0</v>
      </c>
      <c r="S59" s="16">
        <v>0</v>
      </c>
      <c r="T59" s="16">
        <v>0</v>
      </c>
      <c r="U59" s="17">
        <f t="shared" si="2"/>
        <v>7</v>
      </c>
      <c r="V59" s="18">
        <f t="shared" si="3"/>
        <v>281400</v>
      </c>
    </row>
    <row r="60" spans="1:22" s="19" customFormat="1" x14ac:dyDescent="0.25">
      <c r="A60" s="13" t="s">
        <v>30</v>
      </c>
      <c r="B60" s="13" t="s">
        <v>155</v>
      </c>
      <c r="C60" s="14" t="s">
        <v>156</v>
      </c>
      <c r="D60" s="14">
        <v>2020</v>
      </c>
      <c r="E60" s="14" t="s">
        <v>33</v>
      </c>
      <c r="F60" s="15">
        <v>242676</v>
      </c>
      <c r="G60" s="15">
        <v>0</v>
      </c>
      <c r="H60" s="15">
        <v>121552</v>
      </c>
      <c r="I60" s="15">
        <v>8506</v>
      </c>
      <c r="J60" s="15">
        <v>0</v>
      </c>
      <c r="K60" s="15">
        <v>37266</v>
      </c>
      <c r="L60" s="14"/>
      <c r="M60" s="16"/>
      <c r="N60" s="16"/>
      <c r="O60" s="16"/>
      <c r="P60" s="16"/>
      <c r="Q60" s="16"/>
      <c r="R60" s="16"/>
      <c r="S60" s="16"/>
      <c r="T60" s="16"/>
      <c r="U60" s="17">
        <f t="shared" si="2"/>
        <v>0</v>
      </c>
      <c r="V60" s="18">
        <f t="shared" si="3"/>
        <v>410000</v>
      </c>
    </row>
    <row r="61" spans="1:22" s="19" customFormat="1" x14ac:dyDescent="0.25">
      <c r="A61" s="13" t="s">
        <v>30</v>
      </c>
      <c r="B61" s="13" t="s">
        <v>157</v>
      </c>
      <c r="C61" s="14" t="s">
        <v>158</v>
      </c>
      <c r="D61" s="14">
        <v>2020</v>
      </c>
      <c r="E61" s="14" t="s">
        <v>33</v>
      </c>
      <c r="F61" s="15">
        <v>0</v>
      </c>
      <c r="G61" s="15">
        <v>0</v>
      </c>
      <c r="H61" s="15">
        <v>339623</v>
      </c>
      <c r="I61" s="15">
        <v>0</v>
      </c>
      <c r="J61" s="15">
        <v>0</v>
      </c>
      <c r="K61" s="15">
        <v>28554</v>
      </c>
      <c r="L61" s="14"/>
      <c r="M61" s="16"/>
      <c r="N61" s="16"/>
      <c r="O61" s="16"/>
      <c r="P61" s="16"/>
      <c r="Q61" s="16"/>
      <c r="R61" s="16"/>
      <c r="S61" s="16"/>
      <c r="T61" s="16"/>
      <c r="U61" s="17">
        <f t="shared" si="2"/>
        <v>0</v>
      </c>
      <c r="V61" s="18">
        <f t="shared" si="3"/>
        <v>368177</v>
      </c>
    </row>
    <row r="62" spans="1:22" s="19" customFormat="1" x14ac:dyDescent="0.25">
      <c r="A62" s="13" t="s">
        <v>30</v>
      </c>
      <c r="B62" s="13" t="s">
        <v>159</v>
      </c>
      <c r="C62" s="14" t="s">
        <v>160</v>
      </c>
      <c r="D62" s="14">
        <v>2020</v>
      </c>
      <c r="E62" s="14" t="s">
        <v>128</v>
      </c>
      <c r="F62" s="15">
        <v>0</v>
      </c>
      <c r="G62" s="15">
        <v>0</v>
      </c>
      <c r="H62" s="15">
        <v>225000</v>
      </c>
      <c r="I62" s="15">
        <v>0</v>
      </c>
      <c r="J62" s="15">
        <v>0</v>
      </c>
      <c r="K62" s="15">
        <v>0</v>
      </c>
      <c r="L62" s="14"/>
      <c r="M62" s="16"/>
      <c r="N62" s="16"/>
      <c r="O62" s="16"/>
      <c r="P62" s="16"/>
      <c r="Q62" s="16"/>
      <c r="R62" s="16"/>
      <c r="S62" s="16"/>
      <c r="T62" s="16"/>
      <c r="U62" s="17">
        <f t="shared" si="2"/>
        <v>0</v>
      </c>
      <c r="V62" s="18">
        <f t="shared" si="3"/>
        <v>225000</v>
      </c>
    </row>
    <row r="63" spans="1:22" s="19" customFormat="1" x14ac:dyDescent="0.25">
      <c r="A63" s="13" t="s">
        <v>161</v>
      </c>
      <c r="B63" s="13" t="s">
        <v>162</v>
      </c>
      <c r="C63" s="14" t="s">
        <v>163</v>
      </c>
      <c r="D63" s="14">
        <v>2020</v>
      </c>
      <c r="E63" s="14" t="s">
        <v>33</v>
      </c>
      <c r="F63" s="15">
        <v>0</v>
      </c>
      <c r="G63" s="15">
        <v>269760</v>
      </c>
      <c r="H63" s="15">
        <v>226329</v>
      </c>
      <c r="I63" s="15">
        <v>0</v>
      </c>
      <c r="J63" s="15">
        <v>0</v>
      </c>
      <c r="K63" s="15">
        <v>41727</v>
      </c>
      <c r="L63" s="14" t="s">
        <v>34</v>
      </c>
      <c r="M63" s="16">
        <v>0</v>
      </c>
      <c r="N63" s="16">
        <v>0</v>
      </c>
      <c r="O63" s="16">
        <v>4</v>
      </c>
      <c r="P63" s="16">
        <v>4</v>
      </c>
      <c r="Q63" s="16">
        <v>0</v>
      </c>
      <c r="R63" s="16">
        <v>0</v>
      </c>
      <c r="S63" s="16">
        <v>0</v>
      </c>
      <c r="T63" s="16">
        <v>0</v>
      </c>
      <c r="U63" s="17">
        <f t="shared" si="2"/>
        <v>8</v>
      </c>
      <c r="V63" s="18">
        <f t="shared" si="3"/>
        <v>537816</v>
      </c>
    </row>
    <row r="64" spans="1:22" s="19" customFormat="1" x14ac:dyDescent="0.25">
      <c r="A64" s="13" t="s">
        <v>30</v>
      </c>
      <c r="B64" s="13" t="s">
        <v>148</v>
      </c>
      <c r="C64" s="14" t="s">
        <v>149</v>
      </c>
      <c r="D64" s="14">
        <v>2020</v>
      </c>
      <c r="E64" s="14" t="s">
        <v>33</v>
      </c>
      <c r="F64" s="15">
        <v>0</v>
      </c>
      <c r="G64" s="15">
        <v>359856</v>
      </c>
      <c r="H64" s="15">
        <v>0</v>
      </c>
      <c r="I64" s="15">
        <v>0</v>
      </c>
      <c r="J64" s="15">
        <v>0</v>
      </c>
      <c r="K64" s="15">
        <v>8530</v>
      </c>
      <c r="L64" s="14" t="s">
        <v>34</v>
      </c>
      <c r="M64" s="16">
        <v>0</v>
      </c>
      <c r="N64" s="16">
        <v>0</v>
      </c>
      <c r="O64" s="16">
        <v>12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7">
        <f t="shared" si="2"/>
        <v>12</v>
      </c>
      <c r="V64" s="18">
        <f t="shared" si="3"/>
        <v>368386</v>
      </c>
    </row>
    <row r="65" spans="1:22" s="19" customFormat="1" x14ac:dyDescent="0.25">
      <c r="A65" s="13" t="s">
        <v>30</v>
      </c>
      <c r="B65" s="13" t="s">
        <v>150</v>
      </c>
      <c r="C65" s="14" t="s">
        <v>151</v>
      </c>
      <c r="D65" s="14">
        <v>2020</v>
      </c>
      <c r="E65" s="14" t="s">
        <v>128</v>
      </c>
      <c r="F65" s="15">
        <v>0</v>
      </c>
      <c r="G65" s="15">
        <v>0</v>
      </c>
      <c r="H65" s="15">
        <v>802911</v>
      </c>
      <c r="I65" s="15">
        <v>0</v>
      </c>
      <c r="J65" s="15">
        <v>0</v>
      </c>
      <c r="K65" s="15">
        <v>80000</v>
      </c>
      <c r="L65" s="14" t="s">
        <v>35</v>
      </c>
      <c r="M65" s="16"/>
      <c r="N65" s="16"/>
      <c r="O65" s="16"/>
      <c r="P65" s="16"/>
      <c r="Q65" s="16"/>
      <c r="R65" s="16"/>
      <c r="S65" s="16"/>
      <c r="T65" s="16"/>
      <c r="U65" s="17">
        <f t="shared" si="2"/>
        <v>0</v>
      </c>
      <c r="V65" s="18">
        <f t="shared" si="3"/>
        <v>882911</v>
      </c>
    </row>
    <row r="66" spans="1:22" s="19" customFormat="1" x14ac:dyDescent="0.25">
      <c r="A66" s="13" t="s">
        <v>30</v>
      </c>
      <c r="B66" s="13" t="s">
        <v>152</v>
      </c>
      <c r="C66" s="14" t="s">
        <v>153</v>
      </c>
      <c r="D66" s="14">
        <v>2020</v>
      </c>
      <c r="E66" s="14" t="s">
        <v>33</v>
      </c>
      <c r="F66" s="15">
        <v>0</v>
      </c>
      <c r="G66" s="15">
        <v>198276</v>
      </c>
      <c r="H66" s="15">
        <v>38124</v>
      </c>
      <c r="I66" s="15">
        <v>0</v>
      </c>
      <c r="J66" s="15">
        <v>2287</v>
      </c>
      <c r="K66" s="15">
        <v>17327</v>
      </c>
      <c r="L66" s="14" t="s">
        <v>34</v>
      </c>
      <c r="M66" s="16">
        <v>0</v>
      </c>
      <c r="N66" s="16">
        <v>2</v>
      </c>
      <c r="O66" s="16">
        <v>5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7">
        <f t="shared" si="2"/>
        <v>7</v>
      </c>
      <c r="V66" s="18">
        <f t="shared" si="3"/>
        <v>256014</v>
      </c>
    </row>
  </sheetData>
  <protectedRanges>
    <protectedRange sqref="D63:E66" name="projects_1_1"/>
    <protectedRange sqref="A63:A66" name="projects_39"/>
  </protectedRanges>
  <autoFilter ref="A6:V6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66">
    <cfRule type="cellIs" dxfId="7" priority="11" operator="lessThan">
      <formula>0</formula>
    </cfRule>
  </conditionalFormatting>
  <conditionalFormatting sqref="V66">
    <cfRule type="expression" dxfId="6" priority="12">
      <formula>$V$7&lt;0</formula>
    </cfRule>
  </conditionalFormatting>
  <conditionalFormatting sqref="D66">
    <cfRule type="expression" dxfId="5" priority="8">
      <formula>OR($D66&gt;2020,AND($D66&lt;2020,$D66&lt;&gt;""))</formula>
    </cfRule>
  </conditionalFormatting>
  <conditionalFormatting sqref="C66">
    <cfRule type="expression" dxfId="4" priority="14">
      <formula>(#REF!&gt;1)</formula>
    </cfRule>
  </conditionalFormatting>
  <conditionalFormatting sqref="V7:V65">
    <cfRule type="cellIs" dxfId="3" priority="2" operator="lessThan">
      <formula>0</formula>
    </cfRule>
  </conditionalFormatting>
  <conditionalFormatting sqref="V7:V65">
    <cfRule type="expression" dxfId="2" priority="3">
      <formula>$V$7&lt;0</formula>
    </cfRule>
  </conditionalFormatting>
  <conditionalFormatting sqref="D7:D65">
    <cfRule type="expression" dxfId="1" priority="1">
      <formula>OR($D7&gt;2020,AND($D7&lt;2020,$D7&lt;&gt;""))</formula>
    </cfRule>
  </conditionalFormatting>
  <conditionalFormatting sqref="C7:C65">
    <cfRule type="expression" dxfId="0" priority="4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E7:E66">
      <formula1>"PH, TH, Joint TH &amp; PH-RRH, HMIS, SSO, TRA, PRA, SRA, S+C/SRO"</formula1>
    </dataValidation>
    <dataValidation type="list" allowBlank="1" showInputMessage="1" showErrorMessage="1" sqref="L7:L66">
      <formula1>"N/A, FMR, Actual Rent"</formula1>
    </dataValidation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Gold-VM</cp:lastModifiedBy>
  <dcterms:created xsi:type="dcterms:W3CDTF">2019-03-04T18:43:35Z</dcterms:created>
  <dcterms:modified xsi:type="dcterms:W3CDTF">2019-08-09T16:13:37Z</dcterms:modified>
</cp:coreProperties>
</file>